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<sst xmlns="http://schemas.openxmlformats.org/spreadsheetml/2006/main" count="57" uniqueCount="45">
  <si>
    <t>2021年度市本级企业订单填报总情况</t>
  </si>
  <si>
    <t>企业名称</t>
  </si>
  <si>
    <t>海关编码</t>
  </si>
  <si>
    <t>2021年总共填报次数</t>
  </si>
  <si>
    <t>每月填报情况</t>
  </si>
  <si>
    <t>累计订单填报金额（美元）</t>
  </si>
  <si>
    <t>2021年度出口额（美元）</t>
  </si>
  <si>
    <t>准确率%</t>
  </si>
  <si>
    <t>基本信息费（元）</t>
  </si>
  <si>
    <t>少报扣除费用（元）</t>
  </si>
  <si>
    <t>前三名奖励（元）</t>
  </si>
  <si>
    <t>总计（元）</t>
  </si>
  <si>
    <t>浙江丽水中远进出口有限公司</t>
  </si>
  <si>
    <t>3310960118</t>
  </si>
  <si>
    <t>浙江鸿远国际贸易有限公司</t>
  </si>
  <si>
    <t>3310960137</t>
  </si>
  <si>
    <t>不满足基本要求</t>
  </si>
  <si>
    <t>浙江威骏进出口有限公司</t>
  </si>
  <si>
    <t>3310960483</t>
  </si>
  <si>
    <t>丽水市帝维诺进出口有限公司</t>
  </si>
  <si>
    <t>丽水市香山国际贸易有限公司</t>
  </si>
  <si>
    <t>3310960801</t>
  </si>
  <si>
    <t>浙江丽水华泰进出口有限公司</t>
  </si>
  <si>
    <t>3310961464</t>
  </si>
  <si>
    <t>丽水祺玉贸易有限公司</t>
  </si>
  <si>
    <t>3310961486</t>
  </si>
  <si>
    <t>丽水市贝可贸易有限公司</t>
  </si>
  <si>
    <t>3310961752</t>
  </si>
  <si>
    <t>丽水市众邦进出口有限公司</t>
  </si>
  <si>
    <t>3310961974</t>
  </si>
  <si>
    <t>浙江省丽水市蓝天文教科技有限公司</t>
  </si>
  <si>
    <t>3310960756</t>
  </si>
  <si>
    <t>浙江纳爱斯化工股份有限公司</t>
  </si>
  <si>
    <t>3310950022</t>
  </si>
  <si>
    <t>丽水市纳爱斯包装有限公司</t>
  </si>
  <si>
    <t>3310960014</t>
  </si>
  <si>
    <t>纳爱斯集团有限公司</t>
  </si>
  <si>
    <t>3310960078</t>
  </si>
  <si>
    <t>丽水市雕牌化工有限公司</t>
  </si>
  <si>
    <t>33109609AJ</t>
  </si>
  <si>
    <t>浙江高照进出口有限公司</t>
  </si>
  <si>
    <t>3310940058</t>
  </si>
  <si>
    <t>合计</t>
  </si>
  <si>
    <t>备注：数据来源于“订单+清单”系统</t>
  </si>
  <si>
    <t xml:space="preserve">        基本要求：平均每月填报不少于4次，准确率不低于90%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</si>
</sst>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1"/>
      <color rgb="FFFF0000"/>
      <name val="宋体"/>
      <charset val="134"/>
      <scheme val="minor"/>
    </font>
    <font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9" borderId="4" applyNumberFormat="false" applyAlignment="false" applyProtection="false">
      <alignment vertical="center"/>
    </xf>
    <xf numFmtId="0" fontId="21" fillId="23" borderId="8" applyNumberForma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0" fillId="27" borderId="10" applyNumberFormat="false" applyFon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25" fillId="9" borderId="5" applyNumberFormat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7" fillId="35" borderId="0" applyNumberFormat="false" applyBorder="false" applyAlignment="false" applyProtection="false">
      <alignment vertical="center"/>
    </xf>
    <xf numFmtId="0" fontId="16" fillId="20" borderId="5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1" fontId="2" fillId="0" borderId="1" xfId="0" applyNumberFormat="true" applyFont="true" applyBorder="true" applyAlignment="true">
      <alignment horizont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1" fontId="4" fillId="0" borderId="1" xfId="0" applyNumberFormat="true" applyFont="true" applyBorder="true" applyAlignment="true">
      <alignment horizontal="center"/>
    </xf>
    <xf numFmtId="0" fontId="0" fillId="0" borderId="1" xfId="0" applyBorder="true" applyAlignment="true">
      <alignment horizontal="center" vertical="center"/>
    </xf>
    <xf numFmtId="0" fontId="0" fillId="2" borderId="1" xfId="0" applyFill="true" applyBorder="true" applyAlignment="true">
      <alignment horizontal="center" vertical="center"/>
    </xf>
    <xf numFmtId="1" fontId="2" fillId="3" borderId="1" xfId="0" applyNumberFormat="true" applyFont="true" applyFill="true" applyBorder="true" applyAlignment="true">
      <alignment horizontal="center"/>
    </xf>
    <xf numFmtId="1" fontId="4" fillId="3" borderId="1" xfId="0" applyNumberFormat="true" applyFont="true" applyFill="true" applyBorder="true" applyAlignment="true">
      <alignment horizontal="center"/>
    </xf>
    <xf numFmtId="1" fontId="2" fillId="4" borderId="1" xfId="0" applyNumberFormat="true" applyFont="true" applyFill="true" applyBorder="true" applyAlignment="true">
      <alignment horizontal="center"/>
    </xf>
    <xf numFmtId="1" fontId="4" fillId="4" borderId="1" xfId="0" applyNumberFormat="true" applyFont="true" applyFill="true" applyBorder="true" applyAlignment="true">
      <alignment horizontal="center"/>
    </xf>
    <xf numFmtId="0" fontId="0" fillId="4" borderId="1" xfId="0" applyFill="true" applyBorder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1" fontId="4" fillId="3" borderId="2" xfId="0" applyNumberFormat="true" applyFont="true" applyFill="true" applyBorder="true" applyAlignment="true">
      <alignment horizontal="center"/>
    </xf>
    <xf numFmtId="2" fontId="4" fillId="3" borderId="1" xfId="0" applyNumberFormat="true" applyFont="true" applyFill="true" applyBorder="true" applyAlignment="true">
      <alignment horizontal="center"/>
    </xf>
    <xf numFmtId="2" fontId="6" fillId="4" borderId="1" xfId="0" applyNumberFormat="true" applyFont="true" applyFill="true" applyBorder="true" applyAlignment="true">
      <alignment horizontal="center"/>
    </xf>
    <xf numFmtId="2" fontId="4" fillId="4" borderId="1" xfId="0" applyNumberFormat="true" applyFont="true" applyFill="true" applyBorder="true" applyAlignment="true">
      <alignment horizontal="center"/>
    </xf>
    <xf numFmtId="0" fontId="0" fillId="3" borderId="1" xfId="0" applyFill="true" applyBorder="true" applyAlignment="true">
      <alignment horizontal="center" vertical="center"/>
    </xf>
    <xf numFmtId="0" fontId="0" fillId="0" borderId="1" xfId="0" applyBorder="true">
      <alignment vertical="center"/>
    </xf>
    <xf numFmtId="0" fontId="0" fillId="3" borderId="1" xfId="0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4" borderId="1" xfId="0" applyFont="true" applyFill="true" applyBorder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2"/>
  <sheetViews>
    <sheetView tabSelected="1" workbookViewId="0">
      <selection activeCell="A6" sqref="$A6:$XFD6"/>
    </sheetView>
  </sheetViews>
  <sheetFormatPr defaultColWidth="9" defaultRowHeight="13.5"/>
  <cols>
    <col min="1" max="1" width="29" style="1" customWidth="true"/>
    <col min="2" max="2" width="11.25" style="1" customWidth="true"/>
    <col min="3" max="3" width="9.625" style="1" customWidth="true"/>
    <col min="4" max="4" width="8.375" style="1" customWidth="true"/>
    <col min="5" max="5" width="9" style="1" customWidth="true"/>
    <col min="6" max="6" width="8.5" style="1" customWidth="true"/>
    <col min="7" max="7" width="9.25" style="1" customWidth="true"/>
    <col min="8" max="12" width="9.375" style="1" customWidth="true"/>
    <col min="13" max="15" width="9.75" style="1" customWidth="true"/>
    <col min="16" max="16" width="16.875" style="1" customWidth="true"/>
    <col min="17" max="17" width="14.875" customWidth="true"/>
    <col min="18" max="18" width="12.625"/>
    <col min="19" max="19" width="14" customWidth="true"/>
    <col min="20" max="20" width="12.625" customWidth="true"/>
    <col min="21" max="21" width="10.625" customWidth="true"/>
    <col min="22" max="22" width="10.625" style="1" customWidth="true"/>
  </cols>
  <sheetData>
    <row r="1" ht="35" customHeight="true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40.5" spans="1:22">
      <c r="A2" s="3" t="s">
        <v>1</v>
      </c>
      <c r="B2" s="3" t="s">
        <v>2</v>
      </c>
      <c r="C2" s="4" t="s">
        <v>3</v>
      </c>
      <c r="D2" s="5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 t="s">
        <v>5</v>
      </c>
      <c r="Q2" s="4" t="s">
        <v>6</v>
      </c>
      <c r="R2" s="5" t="s">
        <v>7</v>
      </c>
      <c r="S2" s="4" t="s">
        <v>8</v>
      </c>
      <c r="T2" s="4" t="s">
        <v>9</v>
      </c>
      <c r="U2" s="4" t="s">
        <v>10</v>
      </c>
      <c r="V2" s="4" t="s">
        <v>11</v>
      </c>
    </row>
    <row r="3" spans="1:22">
      <c r="A3" s="6"/>
      <c r="B3" s="6"/>
      <c r="C3" s="7"/>
      <c r="D3" s="8">
        <v>1</v>
      </c>
      <c r="E3" s="8">
        <v>2</v>
      </c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8">
        <v>11</v>
      </c>
      <c r="O3" s="8">
        <v>12</v>
      </c>
      <c r="P3" s="7"/>
      <c r="Q3" s="7"/>
      <c r="R3" s="7"/>
      <c r="S3" s="7"/>
      <c r="T3" s="7"/>
      <c r="U3" s="5"/>
      <c r="V3" s="5"/>
    </row>
    <row r="4" spans="1:22">
      <c r="A4" s="9" t="s">
        <v>12</v>
      </c>
      <c r="B4" s="10" t="s">
        <v>13</v>
      </c>
      <c r="C4" s="10">
        <v>59</v>
      </c>
      <c r="D4" s="10">
        <v>4</v>
      </c>
      <c r="E4" s="10">
        <v>3</v>
      </c>
      <c r="F4" s="10">
        <v>5</v>
      </c>
      <c r="G4" s="10">
        <v>5</v>
      </c>
      <c r="H4" s="10">
        <v>5</v>
      </c>
      <c r="I4" s="10">
        <v>6</v>
      </c>
      <c r="J4" s="10">
        <v>6</v>
      </c>
      <c r="K4" s="10">
        <v>6</v>
      </c>
      <c r="L4" s="10">
        <v>4</v>
      </c>
      <c r="M4" s="10">
        <v>3</v>
      </c>
      <c r="N4" s="10">
        <v>6</v>
      </c>
      <c r="O4" s="15">
        <v>6</v>
      </c>
      <c r="P4" s="16">
        <v>2274023.99</v>
      </c>
      <c r="Q4" s="19">
        <v>2273955</v>
      </c>
      <c r="R4" s="19">
        <f>P4/Q4*100-1</f>
        <v>99.0030339210758</v>
      </c>
      <c r="S4" s="19">
        <v>2400</v>
      </c>
      <c r="T4" s="19">
        <v>-100</v>
      </c>
      <c r="U4" s="21">
        <v>1500</v>
      </c>
      <c r="V4" s="21">
        <v>3800</v>
      </c>
    </row>
    <row r="5" spans="1:22">
      <c r="A5" s="11" t="s">
        <v>14</v>
      </c>
      <c r="B5" s="12" t="s">
        <v>15</v>
      </c>
      <c r="C5" s="12">
        <v>3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3</v>
      </c>
      <c r="P5" s="17">
        <v>34227.2</v>
      </c>
      <c r="Q5" s="13">
        <v>2043659</v>
      </c>
      <c r="R5" s="7">
        <f t="shared" ref="R5:R10" si="0">P5/Q5*100</f>
        <v>1.67479995439552</v>
      </c>
      <c r="S5" s="7" t="s">
        <v>16</v>
      </c>
      <c r="T5" s="7"/>
      <c r="U5" s="22"/>
      <c r="V5" s="22">
        <v>0</v>
      </c>
    </row>
    <row r="6" spans="1:22">
      <c r="A6" s="11" t="s">
        <v>17</v>
      </c>
      <c r="B6" s="12" t="s">
        <v>18</v>
      </c>
      <c r="C6" s="12">
        <v>8</v>
      </c>
      <c r="D6" s="12">
        <v>0</v>
      </c>
      <c r="E6" s="12">
        <v>0</v>
      </c>
      <c r="F6" s="12">
        <v>2</v>
      </c>
      <c r="G6" s="12">
        <v>1</v>
      </c>
      <c r="H6" s="12">
        <v>1</v>
      </c>
      <c r="I6" s="12">
        <v>0</v>
      </c>
      <c r="J6" s="12">
        <v>2</v>
      </c>
      <c r="K6" s="12">
        <v>0</v>
      </c>
      <c r="L6" s="12">
        <v>0</v>
      </c>
      <c r="M6" s="12">
        <v>0</v>
      </c>
      <c r="N6" s="12">
        <v>1</v>
      </c>
      <c r="O6" s="12">
        <v>1</v>
      </c>
      <c r="P6" s="18">
        <v>126260.4</v>
      </c>
      <c r="Q6" s="13">
        <v>126260</v>
      </c>
      <c r="R6" s="7">
        <f>P6/Q6*100-1</f>
        <v>99.0003168065896</v>
      </c>
      <c r="S6" s="7" t="s">
        <v>16</v>
      </c>
      <c r="T6" s="7"/>
      <c r="U6" s="22"/>
      <c r="V6" s="22">
        <v>0</v>
      </c>
    </row>
    <row r="7" spans="1:22">
      <c r="A7" s="11" t="s">
        <v>19</v>
      </c>
      <c r="B7" s="12">
        <v>3310960603</v>
      </c>
      <c r="C7" s="12">
        <v>88</v>
      </c>
      <c r="D7" s="12">
        <v>9</v>
      </c>
      <c r="E7" s="12">
        <v>11</v>
      </c>
      <c r="F7" s="12">
        <v>7</v>
      </c>
      <c r="G7" s="12">
        <v>10</v>
      </c>
      <c r="H7" s="12">
        <v>7</v>
      </c>
      <c r="I7" s="12">
        <v>6</v>
      </c>
      <c r="J7" s="12">
        <v>6</v>
      </c>
      <c r="K7" s="12">
        <v>7</v>
      </c>
      <c r="L7" s="12">
        <v>7</v>
      </c>
      <c r="M7" s="12">
        <v>5</v>
      </c>
      <c r="N7" s="12">
        <v>7</v>
      </c>
      <c r="O7" s="12">
        <v>6</v>
      </c>
      <c r="P7" s="18">
        <v>6022755.02</v>
      </c>
      <c r="Q7" s="13">
        <v>7694219</v>
      </c>
      <c r="R7" s="13">
        <f t="shared" si="0"/>
        <v>78.276365931357</v>
      </c>
      <c r="S7" s="7" t="s">
        <v>16</v>
      </c>
      <c r="T7" s="13"/>
      <c r="U7" s="23"/>
      <c r="V7" s="23">
        <v>0</v>
      </c>
    </row>
    <row r="8" spans="1:22">
      <c r="A8" s="11" t="s">
        <v>20</v>
      </c>
      <c r="B8" s="12" t="s">
        <v>21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67588</v>
      </c>
      <c r="R8" s="7">
        <v>0</v>
      </c>
      <c r="S8" s="7" t="s">
        <v>16</v>
      </c>
      <c r="T8" s="7"/>
      <c r="U8" s="22"/>
      <c r="V8" s="22">
        <v>0</v>
      </c>
    </row>
    <row r="9" spans="1:22">
      <c r="A9" s="9" t="s">
        <v>22</v>
      </c>
      <c r="B9" s="10" t="s">
        <v>23</v>
      </c>
      <c r="C9" s="10">
        <v>59</v>
      </c>
      <c r="D9" s="10">
        <v>9</v>
      </c>
      <c r="E9" s="10">
        <v>0</v>
      </c>
      <c r="F9" s="10">
        <v>2</v>
      </c>
      <c r="G9" s="10">
        <v>5</v>
      </c>
      <c r="H9" s="10">
        <v>4</v>
      </c>
      <c r="I9" s="10">
        <v>8</v>
      </c>
      <c r="J9" s="10">
        <v>7</v>
      </c>
      <c r="K9" s="10">
        <v>6</v>
      </c>
      <c r="L9" s="10">
        <v>6</v>
      </c>
      <c r="M9" s="10">
        <v>2</v>
      </c>
      <c r="N9" s="10">
        <v>4</v>
      </c>
      <c r="O9" s="10">
        <v>6</v>
      </c>
      <c r="P9" s="16">
        <v>2184825.82</v>
      </c>
      <c r="Q9" s="19">
        <v>2304600</v>
      </c>
      <c r="R9" s="19">
        <f t="shared" si="0"/>
        <v>94.8028213138939</v>
      </c>
      <c r="S9" s="19">
        <v>2400</v>
      </c>
      <c r="T9" s="19">
        <v>-400</v>
      </c>
      <c r="U9" s="21">
        <v>1200</v>
      </c>
      <c r="V9" s="21">
        <v>3200</v>
      </c>
    </row>
    <row r="10" spans="1:22">
      <c r="A10" s="11" t="s">
        <v>24</v>
      </c>
      <c r="B10" s="12" t="s">
        <v>25</v>
      </c>
      <c r="C10" s="12">
        <v>7</v>
      </c>
      <c r="D10" s="12">
        <v>1</v>
      </c>
      <c r="E10" s="12">
        <v>1</v>
      </c>
      <c r="F10" s="12">
        <v>1</v>
      </c>
      <c r="G10" s="12">
        <v>1</v>
      </c>
      <c r="H10" s="12">
        <v>0</v>
      </c>
      <c r="I10" s="12">
        <v>0</v>
      </c>
      <c r="J10" s="12">
        <v>0</v>
      </c>
      <c r="K10" s="12">
        <v>1</v>
      </c>
      <c r="L10" s="12">
        <v>1</v>
      </c>
      <c r="M10" s="12">
        <v>0</v>
      </c>
      <c r="N10" s="12">
        <v>0</v>
      </c>
      <c r="O10" s="12">
        <v>1</v>
      </c>
      <c r="P10" s="18">
        <v>17560</v>
      </c>
      <c r="Q10" s="13">
        <v>24520</v>
      </c>
      <c r="R10" s="7">
        <f t="shared" si="0"/>
        <v>71.6150081566068</v>
      </c>
      <c r="S10" s="7" t="s">
        <v>16</v>
      </c>
      <c r="T10" s="7"/>
      <c r="U10" s="5"/>
      <c r="V10" s="22">
        <v>0</v>
      </c>
    </row>
    <row r="11" spans="1:22">
      <c r="A11" s="11" t="s">
        <v>26</v>
      </c>
      <c r="B11" s="12" t="s">
        <v>27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3459369</v>
      </c>
      <c r="R11" s="7">
        <v>0</v>
      </c>
      <c r="S11" s="7" t="s">
        <v>16</v>
      </c>
      <c r="T11" s="7"/>
      <c r="U11" s="5"/>
      <c r="V11" s="22">
        <v>0</v>
      </c>
    </row>
    <row r="12" spans="1:22">
      <c r="A12" s="11" t="s">
        <v>28</v>
      </c>
      <c r="B12" s="12" t="s">
        <v>29</v>
      </c>
      <c r="C12" s="12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524841</v>
      </c>
      <c r="R12" s="7">
        <v>0</v>
      </c>
      <c r="S12" s="7" t="s">
        <v>16</v>
      </c>
      <c r="T12" s="7"/>
      <c r="U12" s="5"/>
      <c r="V12" s="22">
        <v>0</v>
      </c>
    </row>
    <row r="13" ht="14" customHeight="true" spans="1:22">
      <c r="A13" s="11" t="s">
        <v>30</v>
      </c>
      <c r="B13" s="12" t="s">
        <v>31</v>
      </c>
      <c r="C13" s="12">
        <v>36</v>
      </c>
      <c r="D13" s="12">
        <v>2</v>
      </c>
      <c r="E13" s="12">
        <v>3</v>
      </c>
      <c r="F13" s="12">
        <v>4</v>
      </c>
      <c r="G13" s="12">
        <v>2</v>
      </c>
      <c r="H13" s="12">
        <v>6</v>
      </c>
      <c r="I13" s="12">
        <v>1</v>
      </c>
      <c r="J13" s="12">
        <v>0</v>
      </c>
      <c r="K13" s="12">
        <v>0</v>
      </c>
      <c r="L13" s="12">
        <v>0</v>
      </c>
      <c r="M13" s="12">
        <v>3</v>
      </c>
      <c r="N13" s="12">
        <v>13</v>
      </c>
      <c r="O13" s="12">
        <v>2</v>
      </c>
      <c r="P13" s="18">
        <v>565023.56</v>
      </c>
      <c r="Q13" s="13">
        <v>622033</v>
      </c>
      <c r="R13" s="13">
        <f>P13/Q13*100</f>
        <v>90.8349814238151</v>
      </c>
      <c r="S13" s="7" t="s">
        <v>16</v>
      </c>
      <c r="T13" s="13"/>
      <c r="U13" s="23"/>
      <c r="V13" s="23">
        <v>0</v>
      </c>
    </row>
    <row r="14" spans="1:22">
      <c r="A14" s="11" t="s">
        <v>32</v>
      </c>
      <c r="B14" s="12" t="s">
        <v>33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7">
        <v>0</v>
      </c>
      <c r="S14" s="7" t="s">
        <v>16</v>
      </c>
      <c r="T14" s="7"/>
      <c r="U14" s="5"/>
      <c r="V14" s="22">
        <v>0</v>
      </c>
    </row>
    <row r="15" spans="1:22">
      <c r="A15" s="11" t="s">
        <v>34</v>
      </c>
      <c r="B15" s="12" t="s">
        <v>35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7">
        <v>0</v>
      </c>
      <c r="S15" s="7" t="s">
        <v>16</v>
      </c>
      <c r="T15" s="7"/>
      <c r="U15" s="5"/>
      <c r="V15" s="22">
        <v>0</v>
      </c>
    </row>
    <row r="16" spans="1:22">
      <c r="A16" s="11" t="s">
        <v>36</v>
      </c>
      <c r="B16" s="12" t="s">
        <v>37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20806114</v>
      </c>
      <c r="R16" s="7">
        <v>0</v>
      </c>
      <c r="S16" s="7" t="s">
        <v>16</v>
      </c>
      <c r="T16" s="7"/>
      <c r="U16" s="5"/>
      <c r="V16" s="22">
        <v>0</v>
      </c>
    </row>
    <row r="17" spans="1:22">
      <c r="A17" s="11" t="s">
        <v>38</v>
      </c>
      <c r="B17" s="12" t="s">
        <v>39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5113885</v>
      </c>
      <c r="R17" s="7">
        <v>0</v>
      </c>
      <c r="S17" s="7" t="s">
        <v>16</v>
      </c>
      <c r="T17" s="7"/>
      <c r="U17" s="5"/>
      <c r="V17" s="22">
        <v>0</v>
      </c>
    </row>
    <row r="18" spans="1:22">
      <c r="A18" s="11" t="s">
        <v>40</v>
      </c>
      <c r="B18" s="12" t="s">
        <v>41</v>
      </c>
      <c r="C18" s="12">
        <v>1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1</v>
      </c>
      <c r="P18" s="18">
        <v>30871.92</v>
      </c>
      <c r="Q18" s="13">
        <v>462980</v>
      </c>
      <c r="R18" s="7">
        <f>P18/Q18*100</f>
        <v>6.6680893343125</v>
      </c>
      <c r="S18" s="7" t="s">
        <v>16</v>
      </c>
      <c r="T18" s="7"/>
      <c r="U18" s="5"/>
      <c r="V18" s="22">
        <v>0</v>
      </c>
    </row>
    <row r="19" spans="1:22">
      <c r="A19" s="7" t="s">
        <v>42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0"/>
      <c r="R19" s="20"/>
      <c r="S19" s="20"/>
      <c r="T19" s="20"/>
      <c r="U19" s="20"/>
      <c r="V19" s="7">
        <v>7000</v>
      </c>
    </row>
    <row r="20" spans="21:22">
      <c r="U20" s="24"/>
      <c r="V20" s="24"/>
    </row>
    <row r="21" spans="1:4">
      <c r="A21" s="14" t="s">
        <v>43</v>
      </c>
      <c r="B21" s="14"/>
      <c r="C21" s="14"/>
      <c r="D21" s="14"/>
    </row>
    <row r="22" spans="1:4">
      <c r="A22" s="14" t="s">
        <v>44</v>
      </c>
      <c r="B22" s="14"/>
      <c r="C22" s="14"/>
      <c r="D22" s="14"/>
    </row>
  </sheetData>
  <mergeCells count="4">
    <mergeCell ref="A1:R1"/>
    <mergeCell ref="D2:O2"/>
    <mergeCell ref="A21:B21"/>
    <mergeCell ref="A22:D22"/>
  </mergeCells>
  <pageMargins left="0.75" right="0.75" top="1" bottom="1" header="0.5" footer="0.5"/>
  <pageSetup paperSize="9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2021-09-21T00:42:00Z</dcterms:created>
  <dcterms:modified xsi:type="dcterms:W3CDTF">2022-10-10T15:33:28Z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